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ra/Documents/Private/Nemovitosti/USA/Florida/Morningside Venice/LLC/"/>
    </mc:Choice>
  </mc:AlternateContent>
  <xr:revisionPtr revIDLastSave="0" documentId="13_ncr:1_{E1D20306-DE47-FC42-AC0C-E802FE94F83A}" xr6:coauthVersionLast="47" xr6:coauthVersionMax="47" xr10:uidLastSave="{00000000-0000-0000-0000-000000000000}"/>
  <bookViews>
    <workbookView xWindow="20" yWindow="500" windowWidth="27840" windowHeight="15780" xr2:uid="{0DE3F2AF-9382-4E43-B466-D04C7B38B77A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3" i="1"/>
  <c r="D4" i="1"/>
  <c r="D5" i="1"/>
  <c r="D6" i="1"/>
  <c r="D7" i="1"/>
  <c r="D8" i="1"/>
  <c r="E9" i="1"/>
  <c r="E3" i="1"/>
  <c r="E8" i="1"/>
  <c r="E5" i="1"/>
  <c r="E6" i="1"/>
  <c r="E7" i="1"/>
  <c r="E4" i="1"/>
  <c r="E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1" authorId="0" shapeId="0" xr:uid="{2D0322DB-FD72-564D-A384-204E7487E1B7}">
      <text>
        <r>
          <rPr>
            <sz val="10"/>
            <color rgb="FF000000"/>
            <rFont val="Tahoma"/>
            <family val="2"/>
            <charset val="238"/>
          </rPr>
          <t xml:space="preserve">Insert your Taxable Income in this cell
</t>
        </r>
      </text>
    </comment>
    <comment ref="E10" authorId="0" shapeId="0" xr:uid="{77AE0FB3-93F6-FB4D-A567-3BB8CE503695}">
      <text>
        <r>
          <rPr>
            <sz val="10"/>
            <color rgb="FF000000"/>
            <rFont val="Tahoma"/>
            <family val="2"/>
            <charset val="238"/>
          </rPr>
          <t xml:space="preserve">Your Federal Tax calculated from the Taxable Income you inserted in cell E1
</t>
        </r>
      </text>
    </comment>
    <comment ref="E11" authorId="0" shapeId="0" xr:uid="{E837DBDA-AC72-114B-9C67-B73A158CF78F}">
      <text>
        <r>
          <rPr>
            <sz val="10"/>
            <color rgb="FF000000"/>
            <rFont val="Tahoma"/>
            <family val="2"/>
            <charset val="238"/>
          </rPr>
          <t xml:space="preserve">Your Federal Tax Rate calculated from the Taxable Income you inserted in cell E1
</t>
        </r>
      </text>
    </comment>
  </commentList>
</comments>
</file>

<file path=xl/sharedStrings.xml><?xml version="1.0" encoding="utf-8"?>
<sst xmlns="http://schemas.openxmlformats.org/spreadsheetml/2006/main" count="8" uniqueCount="8">
  <si>
    <t>From</t>
  </si>
  <si>
    <t>Up to</t>
  </si>
  <si>
    <t>Tax Rate</t>
  </si>
  <si>
    <t>Taxable Income</t>
  </si>
  <si>
    <t>Max Tax</t>
  </si>
  <si>
    <t>Your Federal Tax Total</t>
  </si>
  <si>
    <t xml:space="preserve"> Your Federal Tax</t>
  </si>
  <si>
    <t>Your Federal 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</si>
</sst>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$-409]#,##0"/>
  </numFmts>
  <fonts count="3" x14ac:knownFonts="1">
    <font>
      <sz val="12"/>
      <color theme="1"/>
      <name val="Calibri"/>
      <family val="2"/>
      <charset val="238"/>
      <scheme val="minor"/>
    </font>
    <font>
      <sz val="12"/>
      <color theme="1"/>
      <name val="Georgia"/>
      <family val="1"/>
    </font>
    <font>
      <sz val="10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9" fontId="1" fillId="0" borderId="0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5" fontId="1" fillId="3" borderId="6" xfId="0" applyNumberFormat="1" applyFont="1" applyFill="1" applyBorder="1" applyAlignment="1">
      <alignment horizontal="left"/>
    </xf>
    <xf numFmtId="165" fontId="1" fillId="3" borderId="7" xfId="0" applyNumberFormat="1" applyFont="1" applyFill="1" applyBorder="1" applyAlignment="1">
      <alignment horizontal="left"/>
    </xf>
    <xf numFmtId="165" fontId="1" fillId="0" borderId="12" xfId="0" applyNumberFormat="1" applyFont="1" applyBorder="1" applyAlignment="1">
      <alignment horizontal="right"/>
    </xf>
    <xf numFmtId="165" fontId="1" fillId="0" borderId="13" xfId="0" applyNumberFormat="1" applyFont="1" applyBorder="1" applyAlignment="1">
      <alignment horizontal="right"/>
    </xf>
    <xf numFmtId="9" fontId="1" fillId="0" borderId="13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5" fontId="1" fillId="4" borderId="15" xfId="0" applyNumberFormat="1" applyFont="1" applyFill="1" applyBorder="1" applyAlignment="1">
      <alignment horizontal="right"/>
    </xf>
    <xf numFmtId="165" fontId="1" fillId="4" borderId="16" xfId="0" applyNumberFormat="1" applyFont="1" applyFill="1" applyBorder="1" applyAlignment="1">
      <alignment horizontal="right"/>
    </xf>
    <xf numFmtId="9" fontId="1" fillId="4" borderId="16" xfId="0" applyNumberFormat="1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164" fontId="1" fillId="4" borderId="17" xfId="0" applyNumberFormat="1" applyFont="1" applyFill="1" applyBorder="1" applyAlignment="1">
      <alignment horizontal="right"/>
    </xf>
    <xf numFmtId="165" fontId="1" fillId="3" borderId="9" xfId="0" applyNumberFormat="1" applyFont="1" applyFill="1" applyBorder="1" applyAlignment="1">
      <alignment horizontal="left"/>
    </xf>
    <xf numFmtId="165" fontId="1" fillId="3" borderId="10" xfId="0" applyNumberFormat="1" applyFont="1" applyFill="1" applyBorder="1" applyAlignment="1">
      <alignment horizontal="left"/>
    </xf>
    <xf numFmtId="164" fontId="1" fillId="3" borderId="11" xfId="0" applyNumberFormat="1" applyFont="1" applyFill="1" applyBorder="1" applyAlignment="1">
      <alignment horizontal="right"/>
    </xf>
    <xf numFmtId="10" fontId="1" fillId="3" borderId="8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349F-9F7E-3D4C-A25A-F99BB7B58053}">
  <dimension ref="A1:E11"/>
  <sheetViews>
    <sheetView tabSelected="1" zoomScale="150" zoomScaleNormal="150" workbookViewId="0">
      <selection activeCell="G9" sqref="G9"/>
    </sheetView>
  </sheetViews>
  <sheetFormatPr baseColWidth="10" defaultRowHeight="16" x14ac:dyDescent="0.2"/>
  <cols>
    <col min="1" max="2" width="9.33203125" style="2" bestFit="1" customWidth="1"/>
    <col min="3" max="3" width="8.83203125" style="3" bestFit="1" customWidth="1"/>
    <col min="4" max="4" width="9.1640625" style="4" bestFit="1" customWidth="1"/>
    <col min="5" max="5" width="16.83203125" style="5" bestFit="1" customWidth="1"/>
    <col min="6" max="16384" width="10.83203125" style="1"/>
  </cols>
  <sheetData>
    <row r="1" spans="1:5" x14ac:dyDescent="0.2">
      <c r="A1" s="6" t="s">
        <v>3</v>
      </c>
      <c r="B1" s="7"/>
      <c r="C1" s="7"/>
      <c r="D1" s="7"/>
      <c r="E1" s="8">
        <v>1000000</v>
      </c>
    </row>
    <row r="2" spans="1:5" x14ac:dyDescent="0.2">
      <c r="A2" s="19" t="s">
        <v>0</v>
      </c>
      <c r="B2" s="20" t="s">
        <v>1</v>
      </c>
      <c r="C2" s="21" t="s">
        <v>2</v>
      </c>
      <c r="D2" s="22" t="s">
        <v>4</v>
      </c>
      <c r="E2" s="23" t="s">
        <v>6</v>
      </c>
    </row>
    <row r="3" spans="1:5" x14ac:dyDescent="0.2">
      <c r="A3" s="9">
        <v>0</v>
      </c>
      <c r="B3" s="10">
        <v>11000</v>
      </c>
      <c r="C3" s="11">
        <v>0.1</v>
      </c>
      <c r="D3" s="10">
        <f>C3*B3</f>
        <v>1100</v>
      </c>
      <c r="E3" s="12">
        <f>MAX(0, IF($E$1&gt;=B3, C3*B3, $E$1*C3))</f>
        <v>1100</v>
      </c>
    </row>
    <row r="4" spans="1:5" x14ac:dyDescent="0.2">
      <c r="A4" s="9">
        <v>11000</v>
      </c>
      <c r="B4" s="10">
        <v>44725</v>
      </c>
      <c r="C4" s="11">
        <v>0.12</v>
      </c>
      <c r="D4" s="10">
        <f>C4*(B4-A4)</f>
        <v>4047</v>
      </c>
      <c r="E4" s="12">
        <f>MAX(0, IF($E$1&gt;=B4, C4*(B4-B3), C4*($E$1-B3)))</f>
        <v>4047</v>
      </c>
    </row>
    <row r="5" spans="1:5" x14ac:dyDescent="0.2">
      <c r="A5" s="9">
        <v>44725</v>
      </c>
      <c r="B5" s="10">
        <v>95375</v>
      </c>
      <c r="C5" s="11">
        <v>0.22</v>
      </c>
      <c r="D5" s="10">
        <f t="shared" ref="D5:D8" si="0">C5*(B5-A5)</f>
        <v>11143</v>
      </c>
      <c r="E5" s="12">
        <f>MAX(0, IF($E$1&gt;=B5, C5*(B5-B4), C5*($E$1-B4)))</f>
        <v>11143</v>
      </c>
    </row>
    <row r="6" spans="1:5" x14ac:dyDescent="0.2">
      <c r="A6" s="9">
        <v>95375</v>
      </c>
      <c r="B6" s="10">
        <v>182100</v>
      </c>
      <c r="C6" s="11">
        <v>0.24</v>
      </c>
      <c r="D6" s="10">
        <f t="shared" si="0"/>
        <v>20814</v>
      </c>
      <c r="E6" s="12">
        <f>MAX(0, IF($E$1&gt;=B6, C6*(B6-B5), C6*($E$1-B5)))</f>
        <v>20814</v>
      </c>
    </row>
    <row r="7" spans="1:5" x14ac:dyDescent="0.2">
      <c r="A7" s="9">
        <v>182100</v>
      </c>
      <c r="B7" s="10">
        <v>231250</v>
      </c>
      <c r="C7" s="11">
        <v>0.32</v>
      </c>
      <c r="D7" s="10">
        <f t="shared" si="0"/>
        <v>15728</v>
      </c>
      <c r="E7" s="12">
        <f>MAX(0, IF($E$1&gt;=B7, C7*(B7-B6), C7*($E$1-B6)))</f>
        <v>15728</v>
      </c>
    </row>
    <row r="8" spans="1:5" x14ac:dyDescent="0.2">
      <c r="A8" s="9">
        <v>231250</v>
      </c>
      <c r="B8" s="10">
        <v>578125</v>
      </c>
      <c r="C8" s="11">
        <v>0.35</v>
      </c>
      <c r="D8" s="10">
        <f t="shared" si="0"/>
        <v>121406.24999999999</v>
      </c>
      <c r="E8" s="12">
        <f>MAX(0, IF($E$1&gt;=B8, C8*(B8-B7), C8*($E$1-B7)))</f>
        <v>121406.24999999999</v>
      </c>
    </row>
    <row r="9" spans="1:5" x14ac:dyDescent="0.2">
      <c r="A9" s="15">
        <v>578125</v>
      </c>
      <c r="B9" s="16"/>
      <c r="C9" s="17">
        <v>0.37</v>
      </c>
      <c r="D9" s="16"/>
      <c r="E9" s="18">
        <f>MAX(0, C9*($E$1-B8))</f>
        <v>156093.75</v>
      </c>
    </row>
    <row r="10" spans="1:5" x14ac:dyDescent="0.2">
      <c r="A10" s="24" t="s">
        <v>5</v>
      </c>
      <c r="B10" s="25"/>
      <c r="C10" s="25"/>
      <c r="D10" s="25"/>
      <c r="E10" s="26">
        <f>SUM(E3:E9)</f>
        <v>330332</v>
      </c>
    </row>
    <row r="11" spans="1:5" ht="17" thickBot="1" x14ac:dyDescent="0.25">
      <c r="A11" s="13" t="s">
        <v>7</v>
      </c>
      <c r="B11" s="14"/>
      <c r="C11" s="14"/>
      <c r="D11" s="14"/>
      <c r="E11" s="27">
        <f>E10/$E$1</f>
        <v>0.33033200000000001</v>
      </c>
    </row>
  </sheetData>
  <mergeCells count="3">
    <mergeCell ref="A1:D1"/>
    <mergeCell ref="A10:D10"/>
    <mergeCell ref="A11:D11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kalvoda.consulting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Federal Income Tax Calculation</dc:title>
  <dc:subject/>
  <dc:creator>Jaroslav Kalvoda</dc:creator>
  <cp:keywords/>
  <dc:description/>
  <cp:lastModifiedBy>Jaroslav Kalvoda</cp:lastModifiedBy>
  <dcterms:created xsi:type="dcterms:W3CDTF">2024-08-03T07:09:25Z</dcterms:created>
  <dcterms:modified xsi:type="dcterms:W3CDTF">2024-08-03T14:59:51Z</dcterms:modified>
  <cp:category/>
</cp:coreProperties>
</file>